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vo\Desktop\"/>
    </mc:Choice>
  </mc:AlternateContent>
  <xr:revisionPtr revIDLastSave="0" documentId="13_ncr:1_{17789A69-78EB-413C-A598-5610981E809C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Stardinimekiri" sheetId="1" r:id="rId1"/>
    <sheet name="Tulemused" sheetId="2" r:id="rId2"/>
  </sheets>
  <definedNames>
    <definedName name="_xlnm._FilterDatabase" localSheetId="1" hidden="1">Tulemused!$A$9:$L$9</definedName>
    <definedName name="Z_89438EAC_4EAA_46FA_9A94_6EBD7150EA0B_.wvu.FilterData" localSheetId="1" hidden="1">Tulemused!$A$9:$L$9</definedName>
  </definedNames>
  <calcPr calcId="191029"/>
  <customWorkbookViews>
    <customWorkbookView name="Aivo - Eravaade" guid="{89438EAC-4EAA-46FA-9A94-6EBD7150EA0B}" mergeInterval="0" personalView="1" maximized="1" xWindow="-8" yWindow="-8" windowWidth="1382" windowHeight="74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2" l="1"/>
  <c r="I12" i="2"/>
  <c r="I25" i="2"/>
  <c r="I21" i="2"/>
  <c r="I10" i="2"/>
  <c r="I14" i="2"/>
  <c r="I19" i="2"/>
  <c r="I16" i="2"/>
  <c r="I15" i="2"/>
  <c r="I13" i="2"/>
  <c r="I24" i="2"/>
  <c r="I26" i="2"/>
  <c r="I18" i="2"/>
  <c r="I20" i="2"/>
  <c r="I17" i="2"/>
  <c r="I27" i="2"/>
  <c r="I22" i="2"/>
  <c r="I11" i="2"/>
  <c r="E23" i="2"/>
  <c r="E12" i="2"/>
  <c r="E25" i="2"/>
  <c r="E21" i="2"/>
  <c r="E10" i="2"/>
  <c r="E14" i="2"/>
  <c r="E19" i="2"/>
  <c r="E16" i="2"/>
  <c r="E15" i="2"/>
  <c r="E13" i="2"/>
  <c r="E24" i="2"/>
  <c r="E26" i="2"/>
  <c r="E18" i="2"/>
  <c r="E20" i="2"/>
  <c r="E17" i="2"/>
  <c r="E27" i="2"/>
  <c r="E22" i="2"/>
  <c r="E11" i="2"/>
  <c r="A27" i="2" l="1"/>
  <c r="B27" i="2"/>
  <c r="A22" i="2"/>
  <c r="B22" i="2"/>
  <c r="A21" i="2" l="1"/>
  <c r="B21" i="2"/>
  <c r="A10" i="2"/>
  <c r="B10" i="2"/>
  <c r="A14" i="2"/>
  <c r="B14" i="2"/>
  <c r="A19" i="2"/>
  <c r="B19" i="2"/>
  <c r="A16" i="2"/>
  <c r="B16" i="2"/>
  <c r="A15" i="2"/>
  <c r="B15" i="2"/>
  <c r="A13" i="2"/>
  <c r="B13" i="2"/>
  <c r="A24" i="2"/>
  <c r="B24" i="2"/>
  <c r="A26" i="2"/>
  <c r="B26" i="2"/>
  <c r="A18" i="2"/>
  <c r="B18" i="2"/>
  <c r="A20" i="2"/>
  <c r="B20" i="2"/>
  <c r="A17" i="2"/>
  <c r="B17" i="2"/>
  <c r="A11" i="2" l="1"/>
  <c r="B11" i="2"/>
  <c r="A23" i="2"/>
  <c r="B23" i="2"/>
  <c r="A12" i="2"/>
  <c r="B12" i="2"/>
  <c r="A25" i="2"/>
  <c r="B25" i="2"/>
</calcChain>
</file>

<file path=xl/sharedStrings.xml><?xml version="1.0" encoding="utf-8"?>
<sst xmlns="http://schemas.openxmlformats.org/spreadsheetml/2006/main" count="60" uniqueCount="48">
  <si>
    <t>Võistleja nimi</t>
  </si>
  <si>
    <t>Ujumise aeg</t>
  </si>
  <si>
    <t>Jooksu aeg</t>
  </si>
  <si>
    <t>Võistleja nr</t>
  </si>
  <si>
    <t>Sünniaeg</t>
  </si>
  <si>
    <t>Elukoht/klubi</t>
  </si>
  <si>
    <t>Rattasõidu paremus-järjestus</t>
  </si>
  <si>
    <t>Rattasõidu aeg</t>
  </si>
  <si>
    <t>Jooksu paremus-järjestus</t>
  </si>
  <si>
    <t>Algus kell 12.00</t>
  </si>
  <si>
    <t>Janek Seidelberg</t>
  </si>
  <si>
    <t>Registreerimine kell 11.30 - 11.45</t>
  </si>
  <si>
    <t>Tulemused</t>
  </si>
  <si>
    <t>Erik Kirikmäe</t>
  </si>
  <si>
    <t>Meelis Veilberg</t>
  </si>
  <si>
    <t>Kristo Lilleoja</t>
  </si>
  <si>
    <t>Aeg peale    II ala</t>
  </si>
  <si>
    <t>Aeg peale          III ala</t>
  </si>
  <si>
    <t>Koht peale      I ala</t>
  </si>
  <si>
    <t>Koht peale          II ala</t>
  </si>
  <si>
    <t>Koht peale         III ala</t>
  </si>
  <si>
    <t>Sõmeru</t>
  </si>
  <si>
    <t>Rakvere</t>
  </si>
  <si>
    <t>Mait Evisalu</t>
  </si>
  <si>
    <t>Martin Siimer</t>
  </si>
  <si>
    <t>Erkki Etverk</t>
  </si>
  <si>
    <t>Andres Kiis</t>
  </si>
  <si>
    <t>I</t>
  </si>
  <si>
    <t>II</t>
  </si>
  <si>
    <t>III</t>
  </si>
  <si>
    <t>XXI ULJASTE TRIATLON</t>
  </si>
  <si>
    <t>14 juuli 2019.a.</t>
  </si>
  <si>
    <t>Tamsalu</t>
  </si>
  <si>
    <t>Pro Runner, Tln</t>
  </si>
  <si>
    <t>Vadim Aboljanin</t>
  </si>
  <si>
    <t>Püssi SK</t>
  </si>
  <si>
    <t>Merike Annuk</t>
  </si>
  <si>
    <t>Jaanus Undrest</t>
  </si>
  <si>
    <t>Tln</t>
  </si>
  <si>
    <t>Marek Truumaa</t>
  </si>
  <si>
    <t>Etriin Etverk</t>
  </si>
  <si>
    <t>KAKSIKJÕUD</t>
  </si>
  <si>
    <t>BEST BEFORE</t>
  </si>
  <si>
    <t>LAANE TN POISID</t>
  </si>
  <si>
    <t>Liimala küla</t>
  </si>
  <si>
    <t>Aaspere</t>
  </si>
  <si>
    <t>Annika Juhanson</t>
  </si>
  <si>
    <t>Sulev Lepp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</si>
</sst>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6" formatCode="h:mm:ss"/>
  </numFmts>
  <fonts count="13" x14ac:knownFonts="1">
    <font>
      <sz val="10"/>
      <name val="Arial"/>
      <charset val="186"/>
    </font>
    <font>
      <b/>
      <sz val="10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b/>
      <sz val="12"/>
      <color theme="9" tint="-0.249977111117893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164" fontId="2" fillId="0" borderId="0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0" fillId="0" borderId="1" xfId="0" applyBorder="1" applyAlignment="1" applyProtection="1">
      <alignment horizontal="center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NumberFormat="1" applyFont="1" applyBorder="1" applyAlignment="1" applyProtection="1">
      <alignment horizontal="right"/>
      <protection locked="0"/>
    </xf>
    <xf numFmtId="0" fontId="2" fillId="0" borderId="1" xfId="1" applyNumberFormat="1" applyFont="1" applyBorder="1" applyAlignme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right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Border="1" applyProtection="1"/>
    <xf numFmtId="0" fontId="2" fillId="5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Protection="1"/>
    <xf numFmtId="166" fontId="2" fillId="0" borderId="1" xfId="0" applyNumberFormat="1" applyFont="1" applyFill="1" applyBorder="1" applyProtection="1">
      <protection locked="0"/>
    </xf>
    <xf numFmtId="166" fontId="8" fillId="0" borderId="1" xfId="0" applyNumberFormat="1" applyFont="1" applyBorder="1"/>
    <xf numFmtId="166" fontId="2" fillId="5" borderId="1" xfId="0" applyNumberFormat="1" applyFont="1" applyFill="1" applyBorder="1" applyProtection="1"/>
    <xf numFmtId="166" fontId="2" fillId="6" borderId="1" xfId="0" applyNumberFormat="1" applyFont="1" applyFill="1" applyBorder="1" applyProtection="1"/>
    <xf numFmtId="0" fontId="2" fillId="7" borderId="1" xfId="0" applyFont="1" applyFill="1" applyBorder="1" applyProtection="1">
      <protection locked="0"/>
    </xf>
    <xf numFmtId="0" fontId="12" fillId="0" borderId="1" xfId="0" applyFont="1" applyBorder="1" applyProtection="1"/>
    <xf numFmtId="0" fontId="2" fillId="0" borderId="1" xfId="0" applyFont="1" applyFill="1" applyBorder="1" applyProtection="1">
      <protection locked="0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workbookViewId="0">
      <selection activeCell="B18" sqref="B18"/>
    </sheetView>
  </sheetViews>
  <sheetFormatPr defaultRowHeight="12.75" x14ac:dyDescent="0.2"/>
  <cols>
    <col min="1" max="1" width="10.42578125" style="8" customWidth="1"/>
    <col min="2" max="2" width="28.85546875" style="8" customWidth="1"/>
    <col min="3" max="3" width="14.5703125" style="8" customWidth="1"/>
    <col min="4" max="4" width="30.5703125" style="8" customWidth="1"/>
    <col min="5" max="16384" width="9.140625" style="8"/>
  </cols>
  <sheetData>
    <row r="1" spans="1:4" ht="30" x14ac:dyDescent="0.4">
      <c r="B1" s="9" t="s">
        <v>30</v>
      </c>
    </row>
    <row r="2" spans="1:4" ht="12.75" customHeight="1" x14ac:dyDescent="0.2"/>
    <row r="3" spans="1:4" ht="18" x14ac:dyDescent="0.25">
      <c r="B3" s="6" t="s">
        <v>31</v>
      </c>
    </row>
    <row r="4" spans="1:4" ht="20.25" x14ac:dyDescent="0.3">
      <c r="B4" s="10" t="s">
        <v>11</v>
      </c>
    </row>
    <row r="6" spans="1:4" ht="31.5" x14ac:dyDescent="0.2">
      <c r="A6" s="11" t="s">
        <v>3</v>
      </c>
      <c r="B6" s="11" t="s">
        <v>0</v>
      </c>
      <c r="C6" s="12" t="s">
        <v>4</v>
      </c>
      <c r="D6" s="12" t="s">
        <v>5</v>
      </c>
    </row>
    <row r="7" spans="1:4" ht="15" x14ac:dyDescent="0.2">
      <c r="A7" s="13">
        <v>1</v>
      </c>
      <c r="B7" s="14" t="s">
        <v>14</v>
      </c>
      <c r="C7" s="15">
        <v>1960</v>
      </c>
      <c r="D7" s="14" t="s">
        <v>32</v>
      </c>
    </row>
    <row r="8" spans="1:4" ht="15" x14ac:dyDescent="0.2">
      <c r="A8" s="13">
        <v>2</v>
      </c>
      <c r="B8" s="14" t="s">
        <v>15</v>
      </c>
      <c r="C8" s="15">
        <v>1987</v>
      </c>
      <c r="D8" s="14" t="s">
        <v>22</v>
      </c>
    </row>
    <row r="9" spans="1:4" ht="15" x14ac:dyDescent="0.2">
      <c r="A9" s="13">
        <v>3</v>
      </c>
      <c r="B9" s="14" t="s">
        <v>24</v>
      </c>
      <c r="C9" s="15">
        <v>1971</v>
      </c>
      <c r="D9" s="14" t="s">
        <v>33</v>
      </c>
    </row>
    <row r="10" spans="1:4" ht="15" x14ac:dyDescent="0.2">
      <c r="A10" s="13">
        <v>4</v>
      </c>
      <c r="B10" s="14" t="s">
        <v>34</v>
      </c>
      <c r="C10" s="15">
        <v>1975</v>
      </c>
      <c r="D10" s="14" t="s">
        <v>35</v>
      </c>
    </row>
    <row r="11" spans="1:4" ht="15" x14ac:dyDescent="0.2">
      <c r="A11" s="13">
        <v>5</v>
      </c>
      <c r="B11" s="14" t="s">
        <v>36</v>
      </c>
      <c r="C11" s="15">
        <v>1978</v>
      </c>
      <c r="D11" s="14" t="s">
        <v>33</v>
      </c>
    </row>
    <row r="12" spans="1:4" ht="15" x14ac:dyDescent="0.2">
      <c r="A12" s="13">
        <v>6</v>
      </c>
      <c r="B12" s="37" t="s">
        <v>37</v>
      </c>
      <c r="C12" s="15">
        <v>1974</v>
      </c>
      <c r="D12" s="14" t="s">
        <v>21</v>
      </c>
    </row>
    <row r="13" spans="1:4" ht="15" x14ac:dyDescent="0.2">
      <c r="A13" s="13">
        <v>7</v>
      </c>
      <c r="B13" s="14" t="s">
        <v>23</v>
      </c>
      <c r="C13" s="15">
        <v>1969</v>
      </c>
      <c r="D13" s="14" t="s">
        <v>38</v>
      </c>
    </row>
    <row r="14" spans="1:4" ht="15" x14ac:dyDescent="0.2">
      <c r="A14" s="13">
        <v>8</v>
      </c>
      <c r="B14" s="14" t="s">
        <v>39</v>
      </c>
      <c r="C14" s="15">
        <v>1987</v>
      </c>
      <c r="D14" s="14" t="s">
        <v>38</v>
      </c>
    </row>
    <row r="15" spans="1:4" ht="15" x14ac:dyDescent="0.2">
      <c r="A15" s="13">
        <v>9</v>
      </c>
      <c r="B15" s="14" t="s">
        <v>10</v>
      </c>
      <c r="C15" s="15">
        <v>1977</v>
      </c>
      <c r="D15" s="14" t="s">
        <v>21</v>
      </c>
    </row>
    <row r="16" spans="1:4" ht="15" x14ac:dyDescent="0.2">
      <c r="A16" s="13">
        <v>10</v>
      </c>
      <c r="B16" s="14" t="s">
        <v>25</v>
      </c>
      <c r="C16" s="15">
        <v>1971</v>
      </c>
      <c r="D16" s="14" t="s">
        <v>22</v>
      </c>
    </row>
    <row r="17" spans="1:4" ht="15" x14ac:dyDescent="0.2">
      <c r="A17" s="13">
        <v>11</v>
      </c>
      <c r="B17" s="14" t="s">
        <v>40</v>
      </c>
      <c r="C17" s="15">
        <v>2007</v>
      </c>
      <c r="D17" s="14" t="s">
        <v>22</v>
      </c>
    </row>
    <row r="18" spans="1:4" ht="15" x14ac:dyDescent="0.2">
      <c r="A18" s="13">
        <v>12</v>
      </c>
      <c r="B18" s="37" t="s">
        <v>47</v>
      </c>
      <c r="C18" s="15">
        <v>1975</v>
      </c>
      <c r="D18" s="14" t="s">
        <v>38</v>
      </c>
    </row>
    <row r="19" spans="1:4" ht="15" x14ac:dyDescent="0.2">
      <c r="A19" s="13">
        <v>13</v>
      </c>
      <c r="B19" s="35" t="s">
        <v>41</v>
      </c>
      <c r="C19" s="15"/>
      <c r="D19" s="14"/>
    </row>
    <row r="20" spans="1:4" ht="15" x14ac:dyDescent="0.2">
      <c r="A20" s="13">
        <v>14</v>
      </c>
      <c r="B20" s="35" t="s">
        <v>42</v>
      </c>
      <c r="C20" s="15"/>
      <c r="D20" s="16" t="s">
        <v>38</v>
      </c>
    </row>
    <row r="21" spans="1:4" ht="15" x14ac:dyDescent="0.2">
      <c r="A21" s="13">
        <v>15</v>
      </c>
      <c r="B21" s="35" t="s">
        <v>43</v>
      </c>
      <c r="C21" s="15"/>
      <c r="D21" s="14"/>
    </row>
    <row r="22" spans="1:4" ht="15" x14ac:dyDescent="0.2">
      <c r="A22" s="13">
        <v>16</v>
      </c>
      <c r="B22" s="14" t="s">
        <v>13</v>
      </c>
      <c r="C22" s="25">
        <v>1979</v>
      </c>
      <c r="D22" s="14" t="s">
        <v>44</v>
      </c>
    </row>
    <row r="23" spans="1:4" ht="15" customHeight="1" x14ac:dyDescent="0.2">
      <c r="A23" s="13">
        <v>17</v>
      </c>
      <c r="B23" s="26" t="s">
        <v>26</v>
      </c>
      <c r="C23" s="26">
        <v>1986</v>
      </c>
      <c r="D23" s="26" t="s">
        <v>45</v>
      </c>
    </row>
    <row r="24" spans="1:4" ht="15" customHeight="1" x14ac:dyDescent="0.2">
      <c r="A24" s="13">
        <v>18</v>
      </c>
      <c r="B24" s="26" t="s">
        <v>46</v>
      </c>
      <c r="C24" s="26">
        <v>1988</v>
      </c>
      <c r="D24" s="26" t="s">
        <v>45</v>
      </c>
    </row>
  </sheetData>
  <customSheetViews>
    <customSheetView guid="{89438EAC-4EAA-46FA-9A94-6EBD7150EA0B}">
      <selection activeCell="B16" sqref="B16"/>
      <pageMargins left="0.75" right="0.75" top="1" bottom="1" header="0.5" footer="0.5"/>
      <pageSetup paperSize="9" orientation="portrait" r:id="rId1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M27"/>
  <sheetViews>
    <sheetView tabSelected="1" workbookViewId="0">
      <selection activeCell="K27" sqref="K27"/>
    </sheetView>
  </sheetViews>
  <sheetFormatPr defaultRowHeight="12.75" x14ac:dyDescent="0.2"/>
  <cols>
    <col min="1" max="1" width="9.140625" customWidth="1"/>
    <col min="2" max="2" width="23.85546875" customWidth="1"/>
    <col min="3" max="3" width="11.7109375" customWidth="1"/>
    <col min="5" max="5" width="13.28515625" customWidth="1"/>
    <col min="6" max="6" width="11.28515625" customWidth="1"/>
    <col min="7" max="7" width="11.7109375" customWidth="1"/>
    <col min="8" max="8" width="9.42578125" customWidth="1"/>
    <col min="9" max="9" width="11.7109375" customWidth="1"/>
    <col min="10" max="10" width="10.140625" customWidth="1"/>
    <col min="11" max="11" width="15.140625" customWidth="1"/>
    <col min="12" max="12" width="8.5703125" customWidth="1"/>
  </cols>
  <sheetData>
    <row r="5" spans="1:13" ht="18" x14ac:dyDescent="0.25">
      <c r="C5" s="5"/>
      <c r="D5" s="5"/>
      <c r="E5" s="5"/>
      <c r="F5" s="6" t="s">
        <v>31</v>
      </c>
      <c r="G5" s="5"/>
    </row>
    <row r="6" spans="1:13" ht="18" x14ac:dyDescent="0.25">
      <c r="C6" s="6" t="s">
        <v>30</v>
      </c>
      <c r="D6" s="5"/>
      <c r="E6" s="5"/>
      <c r="F6" s="6" t="s">
        <v>9</v>
      </c>
      <c r="G6" s="5"/>
    </row>
    <row r="7" spans="1:13" ht="18" x14ac:dyDescent="0.25">
      <c r="C7" s="5"/>
      <c r="D7" s="5"/>
      <c r="E7" s="5"/>
      <c r="F7" s="6" t="s">
        <v>12</v>
      </c>
      <c r="G7" s="5"/>
    </row>
    <row r="9" spans="1:13" ht="38.25" x14ac:dyDescent="0.2">
      <c r="A9" s="3" t="s">
        <v>3</v>
      </c>
      <c r="B9" s="3" t="s">
        <v>0</v>
      </c>
      <c r="C9" s="4" t="s">
        <v>1</v>
      </c>
      <c r="D9" s="17" t="s">
        <v>18</v>
      </c>
      <c r="E9" s="23" t="s">
        <v>7</v>
      </c>
      <c r="F9" s="23" t="s">
        <v>6</v>
      </c>
      <c r="G9" s="3" t="s">
        <v>16</v>
      </c>
      <c r="H9" s="19" t="s">
        <v>19</v>
      </c>
      <c r="I9" s="24" t="s">
        <v>2</v>
      </c>
      <c r="J9" s="24" t="s">
        <v>8</v>
      </c>
      <c r="K9" s="4" t="s">
        <v>17</v>
      </c>
      <c r="L9" s="21" t="s">
        <v>20</v>
      </c>
      <c r="M9" s="2"/>
    </row>
    <row r="10" spans="1:13" ht="15.75" x14ac:dyDescent="0.25">
      <c r="A10" s="7">
        <f>Stardinimekiri!A12</f>
        <v>6</v>
      </c>
      <c r="B10" s="27" t="str">
        <f>Stardinimekiri!B12</f>
        <v>Jaanus Undrest</v>
      </c>
      <c r="C10" s="31">
        <v>7.6388888888888886E-3</v>
      </c>
      <c r="D10" s="18">
        <v>3</v>
      </c>
      <c r="E10" s="33">
        <f>G10-C10</f>
        <v>1.71412037037037E-2</v>
      </c>
      <c r="F10" s="28">
        <v>1</v>
      </c>
      <c r="G10" s="31">
        <v>2.478009259259259E-2</v>
      </c>
      <c r="H10" s="20">
        <v>1</v>
      </c>
      <c r="I10" s="34">
        <f>K10-G10</f>
        <v>1.1956018518518519E-2</v>
      </c>
      <c r="J10" s="29">
        <v>1</v>
      </c>
      <c r="K10" s="32">
        <v>3.6736111111111108E-2</v>
      </c>
      <c r="L10" s="22" t="s">
        <v>27</v>
      </c>
      <c r="M10" s="1"/>
    </row>
    <row r="11" spans="1:13" ht="15.75" x14ac:dyDescent="0.25">
      <c r="A11" s="7">
        <f>Stardinimekiri!A7</f>
        <v>1</v>
      </c>
      <c r="B11" s="30" t="str">
        <f>Stardinimekiri!B7</f>
        <v>Meelis Veilberg</v>
      </c>
      <c r="C11" s="31">
        <v>7.9282407407407409E-3</v>
      </c>
      <c r="D11" s="18">
        <v>7</v>
      </c>
      <c r="E11" s="33">
        <f>G11-C11</f>
        <v>1.8680555555555554E-2</v>
      </c>
      <c r="F11" s="28">
        <v>3</v>
      </c>
      <c r="G11" s="31">
        <v>2.6608796296296297E-2</v>
      </c>
      <c r="H11" s="20">
        <v>3</v>
      </c>
      <c r="I11" s="34">
        <f>K11-G11</f>
        <v>1.1967592592592592E-2</v>
      </c>
      <c r="J11" s="29">
        <v>2</v>
      </c>
      <c r="K11" s="32">
        <v>3.8576388888888889E-2</v>
      </c>
      <c r="L11" s="22" t="s">
        <v>28</v>
      </c>
      <c r="M11" s="1"/>
    </row>
    <row r="12" spans="1:13" ht="15.75" x14ac:dyDescent="0.25">
      <c r="A12" s="7">
        <f>Stardinimekiri!A9</f>
        <v>3</v>
      </c>
      <c r="B12" s="30" t="str">
        <f>Stardinimekiri!B9</f>
        <v>Martin Siimer</v>
      </c>
      <c r="C12" s="31">
        <v>7.8125E-3</v>
      </c>
      <c r="D12" s="18">
        <v>4</v>
      </c>
      <c r="E12" s="33">
        <f>G12-C12</f>
        <v>1.878472222222222E-2</v>
      </c>
      <c r="F12" s="28">
        <v>4</v>
      </c>
      <c r="G12" s="31">
        <v>2.659722222222222E-2</v>
      </c>
      <c r="H12" s="20">
        <v>2</v>
      </c>
      <c r="I12" s="34">
        <f>K12-G12</f>
        <v>1.2592592592592589E-2</v>
      </c>
      <c r="J12" s="29">
        <v>4</v>
      </c>
      <c r="K12" s="32">
        <v>3.9189814814814809E-2</v>
      </c>
      <c r="L12" s="22" t="s">
        <v>29</v>
      </c>
      <c r="M12" s="1"/>
    </row>
    <row r="13" spans="1:13" ht="15.75" x14ac:dyDescent="0.25">
      <c r="A13" s="7">
        <f>Stardinimekiri!A17</f>
        <v>11</v>
      </c>
      <c r="B13" s="27" t="str">
        <f>Stardinimekiri!B17</f>
        <v>Etriin Etverk</v>
      </c>
      <c r="C13" s="31">
        <v>6.8634259259259256E-3</v>
      </c>
      <c r="D13" s="18">
        <v>1</v>
      </c>
      <c r="E13" s="33">
        <f>G13-C13</f>
        <v>1.9756944444444448E-2</v>
      </c>
      <c r="F13" s="28">
        <v>8</v>
      </c>
      <c r="G13" s="31">
        <v>2.6620370370370374E-2</v>
      </c>
      <c r="H13" s="20">
        <v>4</v>
      </c>
      <c r="I13" s="34">
        <f>K13-G13</f>
        <v>1.3425925925925921E-2</v>
      </c>
      <c r="J13" s="29">
        <v>8</v>
      </c>
      <c r="K13" s="32">
        <v>4.0046296296296295E-2</v>
      </c>
      <c r="L13" s="22">
        <v>4</v>
      </c>
      <c r="M13" s="1"/>
    </row>
    <row r="14" spans="1:13" ht="15.75" x14ac:dyDescent="0.25">
      <c r="A14" s="7">
        <f>Stardinimekiri!A13</f>
        <v>7</v>
      </c>
      <c r="B14" s="27" t="str">
        <f>Stardinimekiri!B13</f>
        <v>Mait Evisalu</v>
      </c>
      <c r="C14" s="31">
        <v>8.0555555555555554E-3</v>
      </c>
      <c r="D14" s="18">
        <v>8</v>
      </c>
      <c r="E14" s="33">
        <f>G14-C14</f>
        <v>1.9687500000000004E-2</v>
      </c>
      <c r="F14" s="28">
        <v>7</v>
      </c>
      <c r="G14" s="31">
        <v>2.7743055555555559E-2</v>
      </c>
      <c r="H14" s="20">
        <v>5</v>
      </c>
      <c r="I14" s="34">
        <f>K14-G14</f>
        <v>1.2847222222222222E-2</v>
      </c>
      <c r="J14" s="29">
        <v>6</v>
      </c>
      <c r="K14" s="32">
        <v>4.0590277777777781E-2</v>
      </c>
      <c r="L14" s="22">
        <v>5</v>
      </c>
      <c r="M14" s="1"/>
    </row>
    <row r="15" spans="1:13" ht="15.75" x14ac:dyDescent="0.25">
      <c r="A15" s="7">
        <f>Stardinimekiri!A16</f>
        <v>10</v>
      </c>
      <c r="B15" s="27" t="str">
        <f>Stardinimekiri!B16</f>
        <v>Erkki Etverk</v>
      </c>
      <c r="C15" s="31">
        <v>1.1099537037037038E-2</v>
      </c>
      <c r="D15" s="18">
        <v>17</v>
      </c>
      <c r="E15" s="33">
        <f>G15-C15</f>
        <v>1.7499999999999995E-2</v>
      </c>
      <c r="F15" s="28">
        <v>2</v>
      </c>
      <c r="G15" s="31">
        <v>2.8599537037037034E-2</v>
      </c>
      <c r="H15" s="20">
        <v>7</v>
      </c>
      <c r="I15" s="34">
        <f>K15-G15</f>
        <v>1.2557870370370372E-2</v>
      </c>
      <c r="J15" s="29">
        <v>3</v>
      </c>
      <c r="K15" s="32">
        <v>4.1157407407407406E-2</v>
      </c>
      <c r="L15" s="22">
        <v>6</v>
      </c>
      <c r="M15" s="1"/>
    </row>
    <row r="16" spans="1:13" ht="15.75" x14ac:dyDescent="0.25">
      <c r="A16" s="7">
        <f>Stardinimekiri!A15</f>
        <v>9</v>
      </c>
      <c r="B16" s="27" t="str">
        <f>Stardinimekiri!B15</f>
        <v>Janek Seidelberg</v>
      </c>
      <c r="C16" s="31">
        <v>9.8032407407407408E-3</v>
      </c>
      <c r="D16" s="18">
        <v>12</v>
      </c>
      <c r="E16" s="33">
        <f>G16-C16</f>
        <v>1.8807870370370374E-2</v>
      </c>
      <c r="F16" s="28">
        <v>5</v>
      </c>
      <c r="G16" s="31">
        <v>2.8611111111111115E-2</v>
      </c>
      <c r="H16" s="20">
        <v>8</v>
      </c>
      <c r="I16" s="34">
        <f>K16-G16</f>
        <v>1.4699074074074066E-2</v>
      </c>
      <c r="J16" s="29">
        <v>12</v>
      </c>
      <c r="K16" s="32">
        <v>4.3310185185185181E-2</v>
      </c>
      <c r="L16" s="22">
        <v>7</v>
      </c>
      <c r="M16" s="1"/>
    </row>
    <row r="17" spans="1:13" ht="15.75" x14ac:dyDescent="0.25">
      <c r="A17" s="7">
        <f>Stardinimekiri!A22</f>
        <v>16</v>
      </c>
      <c r="B17" s="27" t="str">
        <f>Stardinimekiri!B22</f>
        <v>Erik Kirikmäe</v>
      </c>
      <c r="C17" s="31">
        <v>9.1666666666666667E-3</v>
      </c>
      <c r="D17" s="18">
        <v>10</v>
      </c>
      <c r="E17" s="33">
        <f>G17-C17</f>
        <v>1.9456018518518518E-2</v>
      </c>
      <c r="F17" s="28">
        <v>6</v>
      </c>
      <c r="G17" s="31">
        <v>2.8622685185185185E-2</v>
      </c>
      <c r="H17" s="20">
        <v>9</v>
      </c>
      <c r="I17" s="34">
        <f>K17-G17</f>
        <v>1.5011574074074076E-2</v>
      </c>
      <c r="J17" s="29">
        <v>13</v>
      </c>
      <c r="K17" s="32">
        <v>4.3634259259259262E-2</v>
      </c>
      <c r="L17" s="22">
        <v>8</v>
      </c>
      <c r="M17" s="1"/>
    </row>
    <row r="18" spans="1:13" ht="15.75" x14ac:dyDescent="0.25">
      <c r="A18" s="7">
        <f>Stardinimekiri!A20</f>
        <v>14</v>
      </c>
      <c r="B18" s="36" t="str">
        <f>Stardinimekiri!B20</f>
        <v>BEST BEFORE</v>
      </c>
      <c r="C18" s="31">
        <v>7.0486111111111105E-3</v>
      </c>
      <c r="D18" s="18">
        <v>2</v>
      </c>
      <c r="E18" s="33">
        <f>G18-C18</f>
        <v>2.0798611111111111E-2</v>
      </c>
      <c r="F18" s="28">
        <v>10</v>
      </c>
      <c r="G18" s="31">
        <v>2.7847222222222221E-2</v>
      </c>
      <c r="H18" s="20">
        <v>6</v>
      </c>
      <c r="I18" s="34">
        <f>K18-G18</f>
        <v>1.5914351851851857E-2</v>
      </c>
      <c r="J18" s="29">
        <v>14</v>
      </c>
      <c r="K18" s="32">
        <v>4.3761574074074078E-2</v>
      </c>
      <c r="L18" s="22">
        <v>9</v>
      </c>
      <c r="M18" s="1"/>
    </row>
    <row r="19" spans="1:13" ht="15.75" x14ac:dyDescent="0.25">
      <c r="A19" s="7">
        <f>Stardinimekiri!A14</f>
        <v>8</v>
      </c>
      <c r="B19" s="27" t="str">
        <f>Stardinimekiri!B14</f>
        <v>Marek Truumaa</v>
      </c>
      <c r="C19" s="31">
        <v>1.1064814814814814E-2</v>
      </c>
      <c r="D19" s="18">
        <v>16</v>
      </c>
      <c r="E19" s="33">
        <f>G19-C19</f>
        <v>2.0763888888888894E-2</v>
      </c>
      <c r="F19" s="28">
        <v>9</v>
      </c>
      <c r="G19" s="31">
        <v>3.1828703703703706E-2</v>
      </c>
      <c r="H19" s="20">
        <v>11</v>
      </c>
      <c r="I19" s="34">
        <f>K19-G19</f>
        <v>1.2638888888888887E-2</v>
      </c>
      <c r="J19" s="29">
        <v>5</v>
      </c>
      <c r="K19" s="32">
        <v>4.4467592592592593E-2</v>
      </c>
      <c r="L19" s="22">
        <v>10</v>
      </c>
      <c r="M19" s="1"/>
    </row>
    <row r="20" spans="1:13" ht="15.75" x14ac:dyDescent="0.25">
      <c r="A20" s="7">
        <f>Stardinimekiri!A21</f>
        <v>15</v>
      </c>
      <c r="B20" s="36" t="str">
        <f>Stardinimekiri!B21</f>
        <v>LAANE TN POISID</v>
      </c>
      <c r="C20" s="31">
        <v>7.8819444444444432E-3</v>
      </c>
      <c r="D20" s="18">
        <v>5</v>
      </c>
      <c r="E20" s="33">
        <f>G20-C20</f>
        <v>2.4386574074074081E-2</v>
      </c>
      <c r="F20" s="28">
        <v>16</v>
      </c>
      <c r="G20" s="31">
        <v>3.2268518518518523E-2</v>
      </c>
      <c r="H20" s="20">
        <v>12</v>
      </c>
      <c r="I20" s="34">
        <f>K20-G20</f>
        <v>1.3101851851851844E-2</v>
      </c>
      <c r="J20" s="29">
        <v>7</v>
      </c>
      <c r="K20" s="32">
        <v>4.5370370370370366E-2</v>
      </c>
      <c r="L20" s="22">
        <v>11</v>
      </c>
      <c r="M20" s="1"/>
    </row>
    <row r="21" spans="1:13" ht="15.75" x14ac:dyDescent="0.25">
      <c r="A21" s="7">
        <f>Stardinimekiri!A11</f>
        <v>5</v>
      </c>
      <c r="B21" s="27" t="str">
        <f>Stardinimekiri!B11</f>
        <v>Merike Annuk</v>
      </c>
      <c r="C21" s="31">
        <v>9.2129629629629627E-3</v>
      </c>
      <c r="D21" s="18">
        <v>11</v>
      </c>
      <c r="E21" s="33">
        <f>G21-C21</f>
        <v>2.3067129629629625E-2</v>
      </c>
      <c r="F21" s="28">
        <v>12</v>
      </c>
      <c r="G21" s="31">
        <v>3.2280092592592589E-2</v>
      </c>
      <c r="H21" s="20">
        <v>13</v>
      </c>
      <c r="I21" s="34">
        <f>K21-G21</f>
        <v>1.4039351851851851E-2</v>
      </c>
      <c r="J21" s="29">
        <v>9</v>
      </c>
      <c r="K21" s="32">
        <v>4.6319444444444441E-2</v>
      </c>
      <c r="L21" s="22">
        <v>12</v>
      </c>
      <c r="M21" s="1"/>
    </row>
    <row r="22" spans="1:13" ht="15.75" x14ac:dyDescent="0.25">
      <c r="A22" s="7">
        <f>Stardinimekiri!A24</f>
        <v>18</v>
      </c>
      <c r="B22" s="27" t="str">
        <f>Stardinimekiri!B24</f>
        <v>Annika Juhanson</v>
      </c>
      <c r="C22" s="31">
        <v>7.9166666666666673E-3</v>
      </c>
      <c r="D22" s="18">
        <v>6</v>
      </c>
      <c r="E22" s="33">
        <f>G22-C22</f>
        <v>2.3506944444444441E-2</v>
      </c>
      <c r="F22" s="28">
        <v>13</v>
      </c>
      <c r="G22" s="31">
        <v>3.142361111111111E-2</v>
      </c>
      <c r="H22" s="20">
        <v>10</v>
      </c>
      <c r="I22" s="34">
        <f>K22-G22</f>
        <v>1.711805555555556E-2</v>
      </c>
      <c r="J22" s="29">
        <v>17</v>
      </c>
      <c r="K22" s="32">
        <v>4.854166666666667E-2</v>
      </c>
      <c r="L22" s="22">
        <v>13</v>
      </c>
      <c r="M22" s="1"/>
    </row>
    <row r="23" spans="1:13" ht="15.75" x14ac:dyDescent="0.25">
      <c r="A23" s="7">
        <f>Stardinimekiri!A8</f>
        <v>2</v>
      </c>
      <c r="B23" s="30" t="str">
        <f>Stardinimekiri!B8</f>
        <v>Kristo Lilleoja</v>
      </c>
      <c r="C23" s="31">
        <v>1.0856481481481481E-2</v>
      </c>
      <c r="D23" s="18">
        <v>15</v>
      </c>
      <c r="E23" s="33">
        <f>G23-C23</f>
        <v>2.3854166666666669E-2</v>
      </c>
      <c r="F23" s="28">
        <v>14</v>
      </c>
      <c r="G23" s="31">
        <v>3.471064814814815E-2</v>
      </c>
      <c r="H23" s="20">
        <v>15</v>
      </c>
      <c r="I23" s="34">
        <f>K23-G23</f>
        <v>1.4687499999999992E-2</v>
      </c>
      <c r="J23" s="29">
        <v>11</v>
      </c>
      <c r="K23" s="32">
        <v>4.9398148148148142E-2</v>
      </c>
      <c r="L23" s="22">
        <v>14</v>
      </c>
      <c r="M23" s="1"/>
    </row>
    <row r="24" spans="1:13" ht="15.75" x14ac:dyDescent="0.25">
      <c r="A24" s="7">
        <f>Stardinimekiri!A18</f>
        <v>12</v>
      </c>
      <c r="B24" s="27" t="str">
        <f>Stardinimekiri!B18</f>
        <v>Sulev Lepp</v>
      </c>
      <c r="C24" s="31">
        <v>1.0752314814814814E-2</v>
      </c>
      <c r="D24" s="18">
        <v>14</v>
      </c>
      <c r="E24" s="33">
        <f>G24-C24</f>
        <v>2.282407407407408E-2</v>
      </c>
      <c r="F24" s="28">
        <v>11</v>
      </c>
      <c r="G24" s="31">
        <v>3.3576388888888892E-2</v>
      </c>
      <c r="H24" s="20">
        <v>14</v>
      </c>
      <c r="I24" s="34">
        <f>K24-G24</f>
        <v>1.6817129629629619E-2</v>
      </c>
      <c r="J24" s="29">
        <v>16</v>
      </c>
      <c r="K24" s="32">
        <v>5.0393518518518511E-2</v>
      </c>
      <c r="L24" s="22">
        <v>15</v>
      </c>
      <c r="M24" s="1"/>
    </row>
    <row r="25" spans="1:13" ht="15.75" x14ac:dyDescent="0.25">
      <c r="A25" s="7">
        <f>Stardinimekiri!A10</f>
        <v>4</v>
      </c>
      <c r="B25" s="30" t="str">
        <f>Stardinimekiri!B10</f>
        <v>Vadim Aboljanin</v>
      </c>
      <c r="C25" s="31">
        <v>1.255787037037037E-2</v>
      </c>
      <c r="D25" s="18">
        <v>18</v>
      </c>
      <c r="E25" s="33">
        <f>G25-C25</f>
        <v>2.4131944444444449E-2</v>
      </c>
      <c r="F25" s="28">
        <v>15</v>
      </c>
      <c r="G25" s="31">
        <v>3.6689814814814821E-2</v>
      </c>
      <c r="H25" s="20">
        <v>17</v>
      </c>
      <c r="I25" s="34">
        <f>K25-G25</f>
        <v>1.443287037037036E-2</v>
      </c>
      <c r="J25" s="29">
        <v>10</v>
      </c>
      <c r="K25" s="32">
        <v>5.1122685185185181E-2</v>
      </c>
      <c r="L25" s="22">
        <v>16</v>
      </c>
      <c r="M25" s="1"/>
    </row>
    <row r="26" spans="1:13" ht="15.75" x14ac:dyDescent="0.25">
      <c r="A26" s="7">
        <f>Stardinimekiri!A19</f>
        <v>13</v>
      </c>
      <c r="B26" s="36" t="str">
        <f>Stardinimekiri!B19</f>
        <v>KAKSIKJÕUD</v>
      </c>
      <c r="C26" s="31">
        <v>8.6921296296296312E-3</v>
      </c>
      <c r="D26" s="18">
        <v>9</v>
      </c>
      <c r="E26" s="33">
        <f>G26-C26</f>
        <v>2.6516203703703702E-2</v>
      </c>
      <c r="F26" s="28">
        <v>17</v>
      </c>
      <c r="G26" s="31">
        <v>3.5208333333333335E-2</v>
      </c>
      <c r="H26" s="20">
        <v>16</v>
      </c>
      <c r="I26" s="34">
        <f>K26-G26</f>
        <v>1.6249999999999994E-2</v>
      </c>
      <c r="J26" s="29">
        <v>15</v>
      </c>
      <c r="K26" s="32">
        <v>5.1458333333333328E-2</v>
      </c>
      <c r="L26" s="22">
        <v>17</v>
      </c>
    </row>
    <row r="27" spans="1:13" ht="15.75" x14ac:dyDescent="0.25">
      <c r="A27" s="7">
        <f>Stardinimekiri!A23</f>
        <v>17</v>
      </c>
      <c r="B27" s="27" t="str">
        <f>Stardinimekiri!B23</f>
        <v>Andres Kiis</v>
      </c>
      <c r="C27" s="31">
        <v>1.064814814814815E-2</v>
      </c>
      <c r="D27" s="18">
        <v>13</v>
      </c>
      <c r="E27" s="33">
        <f>G27-C27</f>
        <v>2.8298611111111108E-2</v>
      </c>
      <c r="F27" s="28">
        <v>18</v>
      </c>
      <c r="G27" s="31">
        <v>3.8946759259259257E-2</v>
      </c>
      <c r="H27" s="20">
        <v>18</v>
      </c>
      <c r="I27" s="34">
        <f>K27-G27</f>
        <v>2.0821759259259262E-2</v>
      </c>
      <c r="J27" s="29">
        <v>18</v>
      </c>
      <c r="K27" s="32">
        <v>5.9768518518518519E-2</v>
      </c>
      <c r="L27" s="22">
        <v>18</v>
      </c>
    </row>
  </sheetData>
  <sheetProtection formatCells="0" formatColumns="0" formatRows="0" insertColumns="0" insertRows="0" insertHyperlinks="0" deleteColumns="0" deleteRows="0" selectLockedCells="1" sort="0" autoFilter="0" pivotTables="0"/>
  <sortState xmlns:xlrd2="http://schemas.microsoft.com/office/spreadsheetml/2017/richdata2" ref="A10:L27">
    <sortCondition ref="K10:K27"/>
  </sortState>
  <customSheetViews>
    <customSheetView guid="{89438EAC-4EAA-46FA-9A94-6EBD7150EA0B}">
      <selection activeCell="I6" sqref="I6"/>
      <pageMargins left="0.23622047244094491" right="0.23622047244094491" top="0" bottom="0" header="0.31496062992125984" footer="0.31496062992125984"/>
      <pageSetup paperSize="9" orientation="landscape" r:id="rId1"/>
      <headerFooter alignWithMargins="0"/>
    </customSheetView>
  </customSheetViews>
  <phoneticPr fontId="0" type="noConversion"/>
  <pageMargins left="0.23622047244094491" right="0.23622047244094491" top="0" bottom="0" header="0.31496062992125984" footer="0.31496062992125984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Stardinimekiri</vt:lpstr>
      <vt:lpstr>Tulemused</vt:lpstr>
    </vt:vector>
  </TitlesOfParts>
  <Company>Maidla Vallavalitsus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Hardim</dc:creator>
  <cp:lastModifiedBy>Aivo</cp:lastModifiedBy>
  <cp:lastPrinted>2019-07-14T10:25:36Z</cp:lastPrinted>
  <dcterms:created xsi:type="dcterms:W3CDTF">2006-07-22T07:20:59Z</dcterms:created>
  <dcterms:modified xsi:type="dcterms:W3CDTF">2019-07-14T10:37:01Z</dcterms:modified>
</cp:coreProperties>
</file>